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janepiper/Desktop/"/>
    </mc:Choice>
  </mc:AlternateContent>
  <xr:revisionPtr revIDLastSave="0" documentId="8_{CD391245-E090-D94D-BC3C-4525A8D75200}" xr6:coauthVersionLast="47" xr6:coauthVersionMax="47" xr10:uidLastSave="{00000000-0000-0000-0000-000000000000}"/>
  <bookViews>
    <workbookView xWindow="-29640" yWindow="5160" windowWidth="29040" windowHeight="15840" xr2:uid="{2ED39C6C-38BD-445F-8A03-07D332AB3CFA}"/>
  </bookViews>
  <sheets>
    <sheet name="Sheet1" sheetId="1" r:id="rId1"/>
    <sheet name="Sheet2" sheetId="2" r:id="rId2"/>
    <sheet name="Sheet3" sheetId="3" r:id="rId3"/>
  </sheets>
  <definedNames>
    <definedName name="_xlnm.Print_Area" localSheetId="0">Sheet1!$A$1:$F$82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1" l="1"/>
  <c r="B82" i="1" s="1"/>
</calcChain>
</file>

<file path=xl/sharedStrings.xml><?xml version="1.0" encoding="utf-8"?>
<sst xmlns="http://schemas.openxmlformats.org/spreadsheetml/2006/main" count="144" uniqueCount="134">
  <si>
    <t>Monitoring</t>
  </si>
  <si>
    <t>Early Years and Childcare (per pupil generated)</t>
  </si>
  <si>
    <t>Primary education (per pupil generated)</t>
  </si>
  <si>
    <t>Secondary Education (per pupil generated)</t>
  </si>
  <si>
    <t>Health care/GP provision</t>
  </si>
  <si>
    <t>outdoor sport: ancillary changing rooms</t>
  </si>
  <si>
    <t>indoor sport: sports halls</t>
  </si>
  <si>
    <t>indoor sport: swimming pools</t>
  </si>
  <si>
    <t>Total S106</t>
  </si>
  <si>
    <t xml:space="preserve">Item T12 – Railway station cycle infrastructure </t>
  </si>
  <si>
    <t>Average per dwelling s106</t>
  </si>
  <si>
    <t>IDP Item T8 Brentwood and Shenfield Station Public Realm Improvements</t>
  </si>
  <si>
    <t>outdoor sport: playing pitches (3G &amp; Sand)</t>
  </si>
  <si>
    <t>IDP Item T10 Quietway Routes</t>
  </si>
  <si>
    <t>Additional noise mitigation building costs</t>
  </si>
  <si>
    <t>cost per pupil unchanged</t>
  </si>
  <si>
    <t>TRO Contribution</t>
  </si>
  <si>
    <t>Monitoring - travel plan</t>
  </si>
  <si>
    <t>Monitoring - County Council</t>
  </si>
  <si>
    <t>Not in S106</t>
  </si>
  <si>
    <t>Pre-Cttee Agreed Position 24/06/2024</t>
  </si>
  <si>
    <t>Croudace Agree or Reason Not Justified</t>
  </si>
  <si>
    <t>Relevant Clauses</t>
  </si>
  <si>
    <t>Officers' Meadow S106 Summary</t>
  </si>
  <si>
    <t>2 x 4 bed (1 AR, 1SO), 13 x 3 bed (6AR, 7SO) 59 x 2 Bed (27AR, 32 SO)14 x 2 bed apartment (6AR, 8SO) 33 x 1 bed apartment. 17AR, 16SO)</t>
  </si>
  <si>
    <t>29 x 4 bed (27AR, 2SO)24 x 3 bed (20AR, 4SO), 24 x 2 bed(20AR, 4SO), 7 x 1bed apartment(4AR, 3SO), 37 x 1 bed apartment (33AR, 4SO)</t>
  </si>
  <si>
    <t>BBC/ECC Reasons for Change/CIL Compliance statement Justification</t>
  </si>
  <si>
    <t>Custom Build - Third Schedule</t>
  </si>
  <si>
    <t>Healthcare - Fourth Schedule</t>
  </si>
  <si>
    <t>On-Site open space - Fifth Schedule</t>
  </si>
  <si>
    <t>BNG - Sixth Schedule</t>
  </si>
  <si>
    <t>Sport - Seventh Schedule</t>
  </si>
  <si>
    <t>Indoor bowls</t>
  </si>
  <si>
    <t>Education Site - Ninth Schedule</t>
  </si>
  <si>
    <t>Education Contributions - Tenth Schedule</t>
  </si>
  <si>
    <t>Sustainable Transport - Eleventh Schedule</t>
  </si>
  <si>
    <t>Travel Plan Monitoring - Thirteenth Schedule</t>
  </si>
  <si>
    <t>Affordable Housing - Second Schedule</t>
  </si>
  <si>
    <t>Para 1.8 - M4(3) across "all sizes of Dwellings"</t>
  </si>
  <si>
    <t>Agreed schedule</t>
  </si>
  <si>
    <t>No changes</t>
  </si>
  <si>
    <t>Schedule agreed.</t>
  </si>
  <si>
    <t>Schedule agreed</t>
  </si>
  <si>
    <t>A figure needs to be inserted for the number of BNG Units required.</t>
  </si>
  <si>
    <t>BBC transport Contributions  - Eighth Schedule</t>
  </si>
  <si>
    <t>Para 2.1 - requirement for 100% payment prior to first Occupation not agreed</t>
  </si>
  <si>
    <t>Noise mitigation works to the school are not required until at least a decision is made to exercise the option to acquire the school land.</t>
  </si>
  <si>
    <t>Annual payment</t>
  </si>
  <si>
    <t>700 per contribution</t>
  </si>
  <si>
    <t>77.80 per dwelling</t>
  </si>
  <si>
    <t>The  Minimum Insurance requirements are not agreed.</t>
  </si>
  <si>
    <t>Not agreed at time of committee</t>
  </si>
  <si>
    <t>Please see notes in final column</t>
  </si>
  <si>
    <t>BBC/ECC Position as at 17/01/2025/15/01/2025</t>
  </si>
  <si>
    <t>Plans have been provided, and the size of 2 ha agreed.</t>
  </si>
  <si>
    <t>Para 1.1</t>
  </si>
  <si>
    <t>It is agreed the Education Site should be handed over free from contamination. Wording has not been added but in the comments ECC states any proposed storage or car parking must be approved by ECC. Given the length of the option requested, this seems onerous.</t>
  </si>
  <si>
    <t>Para 1.3 - further wording on collateral warranties</t>
  </si>
  <si>
    <t>Para 1.4</t>
  </si>
  <si>
    <t>To be removed if it is determined warranties are not appropriate.</t>
  </si>
  <si>
    <t>Para 1.5</t>
  </si>
  <si>
    <t>Para 1.6</t>
  </si>
  <si>
    <t>Para 1.7 and 1.8</t>
  </si>
  <si>
    <t>Para 2</t>
  </si>
  <si>
    <t>Para 3</t>
  </si>
  <si>
    <t>Para 3.1</t>
  </si>
  <si>
    <t>Para 3.2</t>
  </si>
  <si>
    <t>As discussed above, a broad right to discharge surface water over land adjacent to and in the vicinity of the Site cannot be agreed.</t>
  </si>
  <si>
    <t>Access rights are needed only for the roads serving the Education Site, not the entirety of the Property</t>
  </si>
  <si>
    <t>Para 4.4</t>
  </si>
  <si>
    <t>Para 4.5</t>
  </si>
  <si>
    <t>Para 4.6</t>
  </si>
  <si>
    <t>Para 4.11</t>
  </si>
  <si>
    <t>Para 4.12</t>
  </si>
  <si>
    <t>Para 5.3</t>
  </si>
  <si>
    <t>ECC has itself included wording to impose a restriction, and our wording to state there would be no restriction other than this restriction was rejected. Only ECC will be able to remove the restriction referred to in para 1.6 if this is imposed.</t>
  </si>
  <si>
    <t>Appendix 1</t>
  </si>
  <si>
    <t>Appendix 2</t>
  </si>
  <si>
    <t xml:space="preserve">Added to 8th Schedule post-committee. Purposes (definitions) and triggers to be confirmed. </t>
  </si>
  <si>
    <t xml:space="preserve">Purposes should be limited to Shenfield station only. Trigger still to be agreed. </t>
  </si>
  <si>
    <t>Definitions - collateral warranties, also clause 4.6</t>
  </si>
  <si>
    <t>Collateral warranties should be limited to design, build and decontamination elements. The "Education Site Works" are very broadly defined as "all reasonable works required to render the Education Site congruent to the Education Site Specification" so as it stands are very broad and vague. The exclusion of miinor works including fencing and routine maintenance has not been agreed. "All subcontractors" is too wide.</t>
  </si>
  <si>
    <t xml:space="preserve">Service providers will not provide collateral warranties. </t>
  </si>
  <si>
    <t>Definition Contracts</t>
  </si>
  <si>
    <t xml:space="preserve">Definition of Contracts is very wide and would include minor works </t>
  </si>
  <si>
    <t>Definition County Council's Nominee</t>
  </si>
  <si>
    <t>Definition of County Council's Nominee to include statement that rights granted are only whilst such party remains the nominee</t>
  </si>
  <si>
    <t>Definition Education Site</t>
  </si>
  <si>
    <t>Definition Education Site Access Plan</t>
  </si>
  <si>
    <t>Definition Education Site Option Period</t>
  </si>
  <si>
    <t>The option period ending 10 years after the date the Completion Notice is validly served i.e. after completion of the last dwelling is not agreed.</t>
  </si>
  <si>
    <t>Definition of Education Site Utility Plan</t>
  </si>
  <si>
    <t>Definition Minimum Insurance Requirements, Appendix 1</t>
  </si>
  <si>
    <t>The requirement for £10M insurance cover from all subcontractors is not reasonable given the nature of the works. This would be high if a building was to be constructed, but disproportionate for levelling etc</t>
  </si>
  <si>
    <t>Definition Utilities</t>
  </si>
  <si>
    <t>ECC wish to reserve "such rights as the County Council considers necessary for the discharge of surface water over adjoining land" but this cannot be agreed. A broad uncapped right to discharge over adjoining land intended for development would prevent agreement with the LLFA of a surface water strategy. Such a right cannot be granted over adjoining dwellings. Increased surface water drainage rights cannot be given at the time of option exercise - the design of the detailed residential development will have taken specific amounts of surface water discharge into account.ECC also expects the grant of rights for "any and all other media services or utilities as may in the County Council's reasonable view be appropriate" but the required rights need to be determined now prior to development of the residential site.</t>
  </si>
  <si>
    <t xml:space="preserve">The Owner should be permitted to charge the safeguarded land, provided such charge is with a bona fide UK based financial institution and is discharged on option exercise. A chargee will wish to take a charge over the whole so that, in the event of exercise of a power of sale, s106 obligations can be complied with. Wording so that the consent of the Council is required is onerous. </t>
  </si>
  <si>
    <t>Title has been deduced. ECC should satisfy itself on such matters now.</t>
  </si>
  <si>
    <t>The wording of the proposed restriction is confusing and does not work in conveyancing terms. The provisions referred to are ongoing matters, not matters that can be complied with prior to a disposal or that do not apply. The is no provision of the Owner to offer the land, ECC has an option.</t>
  </si>
  <si>
    <t>The wording so that the Education Site Notice can only be served where the site is required for Education purposes, and does not arise from the closure of Long Ridings Primary School has been long agreed. It has been removed only on 15 Jan 2025.</t>
  </si>
  <si>
    <t>Depending on timing, the Owner will not be in a position to grant rights on service of an option notice, only an acquisition. At 10 plus years in the future, the Owner is likely to only own the Education Site, which will benefit from rights reserved over the adjoining land, but the Owner will not be able to create new rights at that point, whether pending acquisition or stand alone.</t>
  </si>
  <si>
    <t>The Owner will agree to provide specific utilities to agreed locations at a specified capacity, but the ECC wording requires "suitable and adequate "services, which is too vague</t>
  </si>
  <si>
    <t>The Owner will not be able to grant a temporary access. Access routes are fixed.</t>
  </si>
  <si>
    <t>The wording of the Education Site Specification is so broad some provisions (e.g. location) are not capable of remediation and Remedial Works should be limited to building/construction  works</t>
  </si>
  <si>
    <t>The Owner will not deal with TROs or road signage post option exercise</t>
  </si>
  <si>
    <t>Contribution for footpath on BBC Land (SLR Costing)</t>
  </si>
  <si>
    <t>Library (per dwelling) Twelfth Schedule</t>
  </si>
  <si>
    <t>Second Schedule, Affordable Housing Tenure Mix definition</t>
  </si>
  <si>
    <t>Definition of Healthcare Contribution - NB - the sum of £170,700 had been included in the s106 draft pre-committee</t>
  </si>
  <si>
    <t>Part 1 definitions. Payment trigger also TBC. Developer has suggested 30%/30%/30%/10% payable before commencement of each Phase.</t>
  </si>
  <si>
    <r>
      <t xml:space="preserve">The Purpose covering "provision or enhancement of sports pitches in the </t>
    </r>
    <r>
      <rPr>
        <b/>
        <sz val="11"/>
        <color theme="1"/>
        <rFont val="Calibri"/>
        <family val="2"/>
        <scheme val="minor"/>
      </rPr>
      <t xml:space="preserve">vicinity </t>
    </r>
    <r>
      <rPr>
        <sz val="11"/>
        <color theme="1"/>
        <rFont val="Calibri"/>
        <family val="2"/>
        <scheme val="minor"/>
      </rPr>
      <t xml:space="preserve">of the Property" is too broad. Trigger still to be agreed. </t>
    </r>
  </si>
  <si>
    <t>Part 1 definitions. Payment trigger also TBC as above</t>
  </si>
  <si>
    <r>
      <t xml:space="preserve">The Purpose covering "provision or enhancement of sports pitch or field or court changing rooms in the </t>
    </r>
    <r>
      <rPr>
        <b/>
        <sz val="11"/>
        <color theme="1"/>
        <rFont val="Calibri"/>
        <family val="2"/>
        <scheme val="minor"/>
      </rPr>
      <t xml:space="preserve">vicinity </t>
    </r>
    <r>
      <rPr>
        <sz val="11"/>
        <color theme="1"/>
        <rFont val="Calibri"/>
        <family val="2"/>
        <scheme val="minor"/>
      </rPr>
      <t xml:space="preserve">of the Property" is too broad. Trigger still to be agreed. </t>
    </r>
  </si>
  <si>
    <t>Part 2 definitions. Payment trigger also TBC as above</t>
  </si>
  <si>
    <r>
      <t xml:space="preserve">The Purpose covering "provision or enhancement of sports halls in the </t>
    </r>
    <r>
      <rPr>
        <b/>
        <sz val="11"/>
        <color theme="1"/>
        <rFont val="Calibri"/>
        <family val="2"/>
        <scheme val="minor"/>
      </rPr>
      <t xml:space="preserve">vicinity </t>
    </r>
    <r>
      <rPr>
        <sz val="11"/>
        <color theme="1"/>
        <rFont val="Calibri"/>
        <family val="2"/>
        <scheme val="minor"/>
      </rPr>
      <t xml:space="preserve">of the Property" is too broad. Trigger still to be agreed. </t>
    </r>
  </si>
  <si>
    <r>
      <t xml:space="preserve">The Purpose covering "provision or enhancement of public swimming pools in the </t>
    </r>
    <r>
      <rPr>
        <b/>
        <sz val="11"/>
        <color theme="1"/>
        <rFont val="Calibri"/>
        <family val="2"/>
        <scheme val="minor"/>
      </rPr>
      <t xml:space="preserve">vicinity </t>
    </r>
    <r>
      <rPr>
        <sz val="11"/>
        <color theme="1"/>
        <rFont val="Calibri"/>
        <family val="2"/>
        <scheme val="minor"/>
      </rPr>
      <t xml:space="preserve">of the Property" is too broad. Trigger still to be agreed. </t>
    </r>
  </si>
  <si>
    <t>The detailed consent will be in place for development of the adjoining land, if granted by this Appeal, there will be no RMA.</t>
  </si>
  <si>
    <t>Public transport improvements  -contribution to one way bus loop to/from Shenfield Station (Sustainable Transport Contribution)</t>
  </si>
  <si>
    <t>IDP Item T30 A1023 Chelmsford Road/A129 Hutton Road/A1023 Shenfield Road (MOVA)</t>
  </si>
  <si>
    <t>The affordable housing mix suggested in the 16 Jan version of the s106 was not discussed with Croudace, and does not take the updated housing needs, requirements of RPs, and the detailed design into account.  Please see Jane Piper's PoE.</t>
  </si>
  <si>
    <t>other than BNG Units number. Wording suggested by Croudace 20 Jan to state BNG of at least 24% net gain in habitat units, a hedgerow gain of 13% and a watercourse gain of 22%.</t>
  </si>
  <si>
    <t>The Education Site Utilities  requirements have not been exactly specified. Figures are given for a nursery and a 2FE school but no confirmation of the exact combined requirement. Utilities can be provided to a stated capacity to the boundary, at specified locations but further services or different locations cannot be provided at the time of option exercise.</t>
  </si>
  <si>
    <t>The definition includes a requirement for "any additional such access infrastructure as the Council may reasonably require" but the design of the residential area is detailed and fixed.  An access will be built to adoptable standard (cul-de-sacs not adopted until they become through roads) in accordance with the plan.  Adoption cannot be guaranteed, eg as the access will be a cul-de-sac to nowhere.</t>
  </si>
  <si>
    <t>The requirements for collateral warranties cannot be agreed e.g. no exclusions of liability and step in rights.</t>
  </si>
  <si>
    <t>Previously agreed.  Not covered in CIL Compliance Statement</t>
  </si>
  <si>
    <t>Total charge since July 2024 - increase of £1,148,167.20</t>
  </si>
  <si>
    <t>General - Unspent contributions</t>
  </si>
  <si>
    <t>General - time limit for claiming unspent contributions</t>
  </si>
  <si>
    <t>Inconsistent wording is used throughout the document. Contributions should be repaid to, and any notifications concerning that repayment should be with, the party that deposited the funds. This needs to be tidied in 7th Schedule, Part1 para3.6 and Part 2 paras 3.6 and 3.7. 8th Schedule para 3.6, 10th Schedule para 6.2, 6.3, 7.3, and 7.4, 11th Schedule para2.2 and 3., 12th Schedule para 3.2</t>
  </si>
  <si>
    <t>The Education Site Specification assumes the location, access and services are flexible and to be agreed, but this does not apply to this site. The location is known and is either suitable or not. The proposed access rights are shown on the detailed application for the adjoining development site. The land is either sufficiently "roughly rectangular", centrally/well located or not. The distance from matters such as gas mains, any sewage plant, potential sources of light pollution and any land use that "could cause public anxiety"  is known. A railway line runs adjacent to the south of the site - this is already known. The Owner will not be able to vary footpath widths to 3m to all highways within 100m.</t>
  </si>
  <si>
    <t>Agreed, subject to general point on para 3.2 below.</t>
  </si>
  <si>
    <t>Agreed</t>
  </si>
  <si>
    <t>In the ECC Schedules 9th Schedule para 6.2 and 6.3 and 11th Schedule 2.2 and 2.3, unspent sums are reclaimable after 10 years., Croudace requests a five year window rather than a one year time limit to make such a claim.</t>
  </si>
  <si>
    <t>This is a new requirement without consideration of the detailed design. Policy HPO1 requires a minimum of 5% of new Affordable to be M4(3) (without the new requirement) and this has been complied with.  Applying HPO1, there is a requirement for 6.01 M4(3) dwellings.  The scheme provides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</si>
</sst>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4" x14ac:knownFonts="1">
    <font>
      <sz val="11"/>
      <color theme="1"/>
      <name val="Calibri"/>
      <family val="2"/>
      <scheme val="minor"/>
    </font>
    <font>
      <b/>
      <sz val="11"/>
      <color theme="1"/>
      <name val="Calibri"/>
      <family val="2"/>
      <scheme val="minor"/>
    </font>
    <font>
      <sz val="11"/>
      <name val="Calibri"/>
      <family val="2"/>
      <scheme val="minor"/>
    </font>
    <font>
      <b/>
      <sz val="11"/>
      <color theme="4"/>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s>
  <cellStyleXfs count="1">
    <xf numFmtId="0" fontId="0" fillId="0" borderId="0"/>
  </cellStyleXfs>
  <cellXfs count="81">
    <xf numFmtId="0" fontId="0" fillId="0" borderId="0" xfId="0"/>
    <xf numFmtId="4" fontId="0" fillId="0" borderId="1" xfId="0" applyNumberFormat="1" applyBorder="1"/>
    <xf numFmtId="0" fontId="1" fillId="0" borderId="2" xfId="0" applyFont="1" applyBorder="1"/>
    <xf numFmtId="0" fontId="0" fillId="0" borderId="3" xfId="0" applyBorder="1"/>
    <xf numFmtId="0" fontId="1" fillId="0" borderId="3" xfId="0" applyFont="1" applyBorder="1"/>
    <xf numFmtId="0" fontId="1" fillId="0" borderId="6" xfId="0" applyFont="1" applyBorder="1"/>
    <xf numFmtId="4" fontId="0" fillId="0" borderId="7" xfId="0" applyNumberFormat="1" applyBorder="1"/>
    <xf numFmtId="0" fontId="2" fillId="0" borderId="3" xfId="0" applyFont="1" applyBorder="1"/>
    <xf numFmtId="0" fontId="3" fillId="0" borderId="4" xfId="0" applyFont="1" applyBorder="1"/>
    <xf numFmtId="0" fontId="0" fillId="0" borderId="1" xfId="0" applyBorder="1"/>
    <xf numFmtId="4" fontId="0" fillId="0" borderId="1" xfId="0" applyNumberFormat="1" applyBorder="1" applyAlignment="1">
      <alignment wrapText="1"/>
    </xf>
    <xf numFmtId="0" fontId="2" fillId="0" borderId="3" xfId="0" applyFont="1" applyBorder="1" applyAlignment="1">
      <alignment wrapText="1"/>
    </xf>
    <xf numFmtId="0" fontId="0" fillId="0" borderId="3" xfId="0" applyBorder="1" applyAlignment="1">
      <alignment wrapText="1"/>
    </xf>
    <xf numFmtId="0" fontId="0" fillId="2" borderId="3" xfId="0" applyFill="1" applyBorder="1" applyAlignment="1">
      <alignment wrapText="1"/>
    </xf>
    <xf numFmtId="15" fontId="1" fillId="0" borderId="1" xfId="0" applyNumberFormat="1" applyFont="1" applyBorder="1" applyAlignment="1">
      <alignment wrapText="1"/>
    </xf>
    <xf numFmtId="4" fontId="2" fillId="0" borderId="1" xfId="0" applyNumberFormat="1" applyFont="1" applyBorder="1" applyAlignment="1">
      <alignment horizontal="right"/>
    </xf>
    <xf numFmtId="15" fontId="0" fillId="0" borderId="7" xfId="0" applyNumberFormat="1" applyBorder="1" applyAlignment="1">
      <alignment wrapText="1"/>
    </xf>
    <xf numFmtId="15" fontId="1" fillId="0" borderId="7" xfId="0" applyNumberFormat="1" applyFont="1" applyBorder="1" applyAlignment="1">
      <alignment wrapText="1"/>
    </xf>
    <xf numFmtId="0" fontId="0" fillId="0" borderId="1" xfId="0" applyBorder="1" applyAlignment="1">
      <alignment wrapText="1"/>
    </xf>
    <xf numFmtId="3" fontId="0" fillId="0" borderId="1" xfId="0" applyNumberFormat="1" applyBorder="1" applyAlignment="1">
      <alignment wrapText="1"/>
    </xf>
    <xf numFmtId="15" fontId="0" fillId="0" borderId="1" xfId="0" applyNumberFormat="1" applyBorder="1" applyAlignment="1">
      <alignment horizontal="right" wrapText="1"/>
    </xf>
    <xf numFmtId="0" fontId="1" fillId="0" borderId="1" xfId="0" applyFont="1" applyBorder="1" applyAlignment="1">
      <alignment wrapText="1"/>
    </xf>
    <xf numFmtId="0" fontId="0" fillId="0" borderId="1" xfId="0" applyBorder="1" applyAlignment="1">
      <alignment horizontal="right" wrapText="1"/>
    </xf>
    <xf numFmtId="3" fontId="0" fillId="0" borderId="1" xfId="0" applyNumberFormat="1" applyBorder="1" applyAlignment="1">
      <alignment horizontal="right" wrapText="1"/>
    </xf>
    <xf numFmtId="0" fontId="0" fillId="0" borderId="8" xfId="0" applyBorder="1"/>
    <xf numFmtId="0" fontId="1" fillId="0" borderId="5" xfId="0" applyFont="1" applyBorder="1" applyAlignment="1">
      <alignment wrapText="1"/>
    </xf>
    <xf numFmtId="0" fontId="0" fillId="0" borderId="13" xfId="0" applyBorder="1"/>
    <xf numFmtId="0" fontId="1" fillId="0" borderId="14" xfId="0" applyFont="1" applyBorder="1"/>
    <xf numFmtId="15" fontId="1" fillId="0" borderId="15" xfId="0" applyNumberFormat="1" applyFont="1" applyBorder="1" applyAlignment="1">
      <alignment wrapText="1"/>
    </xf>
    <xf numFmtId="15" fontId="1" fillId="0" borderId="15" xfId="0" applyNumberFormat="1" applyFont="1" applyBorder="1" applyAlignment="1">
      <alignment vertical="top"/>
    </xf>
    <xf numFmtId="4" fontId="1" fillId="0" borderId="15" xfId="0" applyNumberFormat="1" applyFont="1" applyBorder="1" applyAlignment="1">
      <alignment wrapText="1"/>
    </xf>
    <xf numFmtId="0" fontId="1" fillId="0" borderId="16" xfId="0" applyFont="1" applyBorder="1" applyAlignment="1">
      <alignment vertical="top" wrapText="1"/>
    </xf>
    <xf numFmtId="4" fontId="3" fillId="0" borderId="5" xfId="0" applyNumberFormat="1" applyFont="1" applyBorder="1"/>
    <xf numFmtId="0" fontId="3" fillId="0" borderId="9" xfId="0" applyFont="1" applyBorder="1"/>
    <xf numFmtId="0" fontId="1" fillId="0" borderId="17" xfId="0" applyFont="1" applyBorder="1"/>
    <xf numFmtId="15" fontId="1" fillId="0" borderId="18" xfId="0" applyNumberFormat="1" applyFont="1" applyBorder="1" applyAlignment="1">
      <alignment wrapText="1"/>
    </xf>
    <xf numFmtId="15" fontId="1" fillId="0" borderId="18" xfId="0" applyNumberFormat="1" applyFont="1" applyBorder="1" applyAlignment="1">
      <alignment vertical="top"/>
    </xf>
    <xf numFmtId="4" fontId="1" fillId="0" borderId="18" xfId="0" applyNumberFormat="1" applyFont="1" applyBorder="1" applyAlignment="1">
      <alignment wrapText="1"/>
    </xf>
    <xf numFmtId="0" fontId="1" fillId="0" borderId="19" xfId="0" applyFont="1" applyBorder="1" applyAlignment="1">
      <alignment vertical="top" wrapText="1"/>
    </xf>
    <xf numFmtId="0" fontId="0" fillId="0" borderId="6" xfId="0" applyBorder="1"/>
    <xf numFmtId="0" fontId="0" fillId="0" borderId="7" xfId="0" applyBorder="1" applyAlignment="1">
      <alignment wrapText="1"/>
    </xf>
    <xf numFmtId="4" fontId="0" fillId="0" borderId="7" xfId="0" applyNumberFormat="1" applyBorder="1" applyAlignment="1">
      <alignment wrapText="1"/>
    </xf>
    <xf numFmtId="0" fontId="0" fillId="0" borderId="20" xfId="0" applyBorder="1"/>
    <xf numFmtId="4" fontId="0" fillId="0" borderId="22" xfId="0" applyNumberFormat="1" applyBorder="1"/>
    <xf numFmtId="0" fontId="0" fillId="0" borderId="23" xfId="0" applyBorder="1"/>
    <xf numFmtId="0" fontId="0" fillId="0" borderId="24" xfId="0" applyBorder="1"/>
    <xf numFmtId="0" fontId="2" fillId="0" borderId="20" xfId="0" applyFont="1" applyBorder="1"/>
    <xf numFmtId="4" fontId="0" fillId="0" borderId="22" xfId="0" applyNumberFormat="1" applyBorder="1" applyAlignment="1">
      <alignment wrapText="1"/>
    </xf>
    <xf numFmtId="4" fontId="0" fillId="0" borderId="24" xfId="0" applyNumberFormat="1" applyBorder="1"/>
    <xf numFmtId="0" fontId="3" fillId="0" borderId="6" xfId="0" applyFont="1" applyBorder="1"/>
    <xf numFmtId="4" fontId="3" fillId="0" borderId="7" xfId="0" applyNumberFormat="1" applyFont="1" applyBorder="1"/>
    <xf numFmtId="0" fontId="1" fillId="0" borderId="7" xfId="0" applyFont="1" applyBorder="1" applyAlignment="1">
      <alignment wrapText="1"/>
    </xf>
    <xf numFmtId="15" fontId="0" fillId="0" borderId="1" xfId="0" applyNumberFormat="1" applyBorder="1" applyAlignment="1">
      <alignment wrapText="1"/>
    </xf>
    <xf numFmtId="0" fontId="0" fillId="0" borderId="25" xfId="0" applyBorder="1"/>
    <xf numFmtId="15" fontId="0" fillId="0" borderId="18" xfId="0" applyNumberFormat="1" applyBorder="1" applyAlignment="1">
      <alignment wrapText="1"/>
    </xf>
    <xf numFmtId="15" fontId="0" fillId="0" borderId="18" xfId="0" applyNumberFormat="1" applyBorder="1" applyAlignment="1">
      <alignment vertical="top" wrapText="1"/>
    </xf>
    <xf numFmtId="15" fontId="1" fillId="0" borderId="7" xfId="0" applyNumberFormat="1" applyFont="1" applyBorder="1" applyAlignment="1">
      <alignment vertical="top" wrapText="1"/>
    </xf>
    <xf numFmtId="164" fontId="0" fillId="0" borderId="1" xfId="0" applyNumberFormat="1" applyBorder="1" applyAlignment="1">
      <alignment wrapText="1"/>
    </xf>
    <xf numFmtId="15" fontId="0" fillId="0" borderId="1" xfId="0" applyNumberFormat="1" applyBorder="1"/>
    <xf numFmtId="0" fontId="0" fillId="0" borderId="19" xfId="0" applyBorder="1"/>
    <xf numFmtId="0" fontId="0" fillId="0" borderId="13" xfId="0" applyBorder="1" applyAlignment="1">
      <alignment wrapText="1"/>
    </xf>
    <xf numFmtId="0" fontId="0" fillId="0" borderId="8" xfId="0" applyBorder="1" applyAlignment="1">
      <alignment wrapText="1"/>
    </xf>
    <xf numFmtId="0" fontId="0" fillId="0" borderId="8" xfId="0" applyBorder="1" applyAlignment="1">
      <alignment vertical="top" wrapText="1"/>
    </xf>
    <xf numFmtId="0" fontId="0" fillId="0" borderId="8" xfId="0" applyBorder="1" applyAlignment="1">
      <alignment horizontal="left" vertical="top" wrapText="1"/>
    </xf>
    <xf numFmtId="15" fontId="0" fillId="0" borderId="7" xfId="0" applyNumberFormat="1" applyBorder="1" applyAlignment="1">
      <alignment vertical="top" wrapText="1"/>
    </xf>
    <xf numFmtId="3" fontId="0" fillId="0" borderId="1" xfId="0" applyNumberFormat="1" applyBorder="1" applyAlignment="1">
      <alignment horizontal="left" vertical="top" wrapText="1"/>
    </xf>
    <xf numFmtId="0" fontId="0" fillId="0" borderId="18" xfId="0" applyBorder="1" applyAlignment="1">
      <alignment wrapText="1"/>
    </xf>
    <xf numFmtId="4" fontId="3" fillId="0" borderId="7" xfId="0" applyNumberFormat="1" applyFont="1" applyBorder="1" applyAlignment="1">
      <alignment wrapText="1"/>
    </xf>
    <xf numFmtId="4" fontId="3" fillId="0" borderId="5" xfId="0" applyNumberFormat="1" applyFont="1" applyBorder="1" applyAlignment="1">
      <alignment wrapText="1"/>
    </xf>
    <xf numFmtId="0" fontId="0" fillId="0" borderId="19" xfId="0" applyBorder="1" applyAlignment="1">
      <alignment vertical="top" wrapText="1"/>
    </xf>
    <xf numFmtId="0" fontId="0" fillId="0" borderId="8" xfId="0" applyBorder="1" applyAlignment="1">
      <alignment vertical="top"/>
    </xf>
    <xf numFmtId="0" fontId="0" fillId="0" borderId="13" xfId="0" applyBorder="1" applyAlignment="1">
      <alignment vertical="top"/>
    </xf>
    <xf numFmtId="0" fontId="2" fillId="0" borderId="8" xfId="0" applyFont="1" applyBorder="1" applyAlignment="1">
      <alignment vertical="top" wrapText="1"/>
    </xf>
    <xf numFmtId="0" fontId="2" fillId="0" borderId="13" xfId="0" applyFont="1" applyBorder="1"/>
    <xf numFmtId="3" fontId="0" fillId="0" borderId="21" xfId="0" applyNumberFormat="1" applyBorder="1" applyAlignment="1">
      <alignment horizontal="right"/>
    </xf>
    <xf numFmtId="0" fontId="0" fillId="0" borderId="7" xfId="0" applyBorder="1"/>
    <xf numFmtId="0" fontId="0" fillId="0" borderId="22" xfId="0" applyBorder="1"/>
    <xf numFmtId="0" fontId="1" fillId="0" borderId="22" xfId="0" applyFont="1" applyBorder="1" applyAlignment="1">
      <alignment wrapText="1"/>
    </xf>
    <xf numFmtId="4" fontId="1" fillId="0" borderId="10" xfId="0" applyNumberFormat="1" applyFont="1" applyBorder="1" applyAlignment="1">
      <alignment horizontal="center" vertical="center"/>
    </xf>
    <xf numFmtId="4" fontId="1" fillId="0" borderId="11" xfId="0" applyNumberFormat="1" applyFont="1" applyBorder="1" applyAlignment="1">
      <alignment horizontal="center" vertical="center"/>
    </xf>
    <xf numFmtId="4" fontId="1" fillId="0" borderId="1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2083-376B-422B-A8E5-1669A84D2EF4}">
  <sheetPr>
    <pageSetUpPr fitToPage="1"/>
  </sheetPr>
  <dimension ref="A1:F82"/>
  <sheetViews>
    <sheetView tabSelected="1" topLeftCell="A57" zoomScale="80" zoomScaleNormal="80" workbookViewId="0">
      <selection activeCell="F82" sqref="A1:F82"/>
    </sheetView>
  </sheetViews>
  <sheetFormatPr baseColWidth="10" defaultColWidth="8.6640625" defaultRowHeight="15" x14ac:dyDescent="0.2"/>
  <cols>
    <col min="1" max="1" width="46.5" customWidth="1"/>
    <col min="2" max="2" width="22" customWidth="1"/>
    <col min="3" max="3" width="27.6640625" customWidth="1"/>
    <col min="4" max="4" width="44.6640625" customWidth="1"/>
    <col min="5" max="5" width="36.5" customWidth="1"/>
    <col min="6" max="6" width="200.6640625" customWidth="1"/>
  </cols>
  <sheetData>
    <row r="1" spans="1:6" ht="16" thickBot="1" x14ac:dyDescent="0.25"/>
    <row r="2" spans="1:6" ht="47.75" customHeight="1" thickBot="1" x14ac:dyDescent="0.25">
      <c r="A2" s="78" t="s">
        <v>23</v>
      </c>
      <c r="B2" s="79"/>
      <c r="C2" s="79"/>
      <c r="D2" s="79"/>
      <c r="E2" s="79"/>
      <c r="F2" s="80"/>
    </row>
    <row r="3" spans="1:6" ht="33" thickBot="1" x14ac:dyDescent="0.25">
      <c r="A3" s="27"/>
      <c r="B3" s="28" t="s">
        <v>20</v>
      </c>
      <c r="C3" s="28" t="s">
        <v>53</v>
      </c>
      <c r="D3" s="29" t="s">
        <v>22</v>
      </c>
      <c r="E3" s="30" t="s">
        <v>26</v>
      </c>
      <c r="F3" s="31" t="s">
        <v>21</v>
      </c>
    </row>
    <row r="4" spans="1:6" x14ac:dyDescent="0.2">
      <c r="A4" s="34" t="s">
        <v>37</v>
      </c>
      <c r="B4" s="35"/>
      <c r="C4" s="35"/>
      <c r="D4" s="36"/>
      <c r="E4" s="37"/>
      <c r="F4" s="38"/>
    </row>
    <row r="5" spans="1:6" ht="97" thickBot="1" x14ac:dyDescent="0.25">
      <c r="A5" s="34"/>
      <c r="B5" s="54" t="s">
        <v>24</v>
      </c>
      <c r="C5" s="55" t="s">
        <v>25</v>
      </c>
      <c r="D5" s="55" t="s">
        <v>107</v>
      </c>
      <c r="E5" s="37"/>
      <c r="F5" s="69" t="s">
        <v>119</v>
      </c>
    </row>
    <row r="6" spans="1:6" ht="32" x14ac:dyDescent="0.2">
      <c r="A6" s="2"/>
      <c r="B6" s="52"/>
      <c r="C6" s="14"/>
      <c r="D6" s="58" t="s">
        <v>38</v>
      </c>
      <c r="E6" s="1"/>
      <c r="F6" s="62" t="s">
        <v>133</v>
      </c>
    </row>
    <row r="7" spans="1:6" ht="15" customHeight="1" x14ac:dyDescent="0.2">
      <c r="A7" s="5"/>
      <c r="B7" s="16"/>
      <c r="C7" s="17"/>
      <c r="D7" s="17"/>
      <c r="E7" s="6"/>
      <c r="F7" s="26"/>
    </row>
    <row r="8" spans="1:6" ht="22.25" customHeight="1" x14ac:dyDescent="0.2">
      <c r="A8" s="5" t="s">
        <v>27</v>
      </c>
      <c r="B8" s="16"/>
      <c r="C8" s="17"/>
      <c r="D8" s="17"/>
      <c r="E8" s="6"/>
      <c r="F8" s="26"/>
    </row>
    <row r="9" spans="1:6" ht="15" customHeight="1" x14ac:dyDescent="0.2">
      <c r="A9" s="5"/>
      <c r="B9" s="16" t="s">
        <v>39</v>
      </c>
      <c r="C9" s="16" t="s">
        <v>40</v>
      </c>
      <c r="D9" s="17"/>
      <c r="E9" s="6"/>
      <c r="F9" s="26" t="s">
        <v>41</v>
      </c>
    </row>
    <row r="10" spans="1:6" ht="22.25" customHeight="1" x14ac:dyDescent="0.2">
      <c r="A10" s="5" t="s">
        <v>28</v>
      </c>
      <c r="B10" s="16"/>
      <c r="C10" s="17"/>
      <c r="D10" s="17"/>
      <c r="E10" s="6"/>
      <c r="F10" s="26"/>
    </row>
    <row r="11" spans="1:6" ht="30" customHeight="1" x14ac:dyDescent="0.2">
      <c r="A11" s="39" t="s">
        <v>4</v>
      </c>
      <c r="B11" s="40">
        <v>130207</v>
      </c>
      <c r="C11" s="41">
        <v>170700</v>
      </c>
      <c r="D11" s="64" t="s">
        <v>108</v>
      </c>
      <c r="E11" s="6"/>
      <c r="F11" s="26" t="s">
        <v>42</v>
      </c>
    </row>
    <row r="12" spans="1:6" ht="22.25" customHeight="1" x14ac:dyDescent="0.2">
      <c r="A12" s="5" t="s">
        <v>29</v>
      </c>
      <c r="B12" s="40"/>
      <c r="C12" s="41"/>
      <c r="D12" s="56"/>
      <c r="E12" s="6"/>
      <c r="F12" s="26"/>
    </row>
    <row r="13" spans="1:6" ht="15" customHeight="1" x14ac:dyDescent="0.2">
      <c r="A13" s="39"/>
      <c r="B13" s="40" t="s">
        <v>39</v>
      </c>
      <c r="C13" s="41" t="s">
        <v>40</v>
      </c>
      <c r="D13" s="17"/>
      <c r="E13" s="6"/>
      <c r="F13" s="26" t="s">
        <v>42</v>
      </c>
    </row>
    <row r="14" spans="1:6" ht="22.25" customHeight="1" x14ac:dyDescent="0.2">
      <c r="A14" s="5" t="s">
        <v>30</v>
      </c>
      <c r="B14" s="40"/>
      <c r="C14" s="41"/>
      <c r="D14" s="17"/>
      <c r="E14" s="6"/>
      <c r="F14" s="26"/>
    </row>
    <row r="15" spans="1:6" ht="30" customHeight="1" x14ac:dyDescent="0.2">
      <c r="A15" s="39"/>
      <c r="B15" s="40" t="s">
        <v>39</v>
      </c>
      <c r="C15" s="41" t="s">
        <v>40</v>
      </c>
      <c r="D15" s="64" t="s">
        <v>43</v>
      </c>
      <c r="E15" s="6"/>
      <c r="F15" s="71" t="s">
        <v>120</v>
      </c>
    </row>
    <row r="16" spans="1:6" ht="22.25" customHeight="1" x14ac:dyDescent="0.2">
      <c r="A16" s="5" t="s">
        <v>31</v>
      </c>
      <c r="B16" s="40"/>
      <c r="C16" s="41"/>
      <c r="D16" s="17"/>
      <c r="E16" s="6"/>
      <c r="F16" s="26"/>
    </row>
    <row r="17" spans="1:6" ht="48" x14ac:dyDescent="0.2">
      <c r="A17" s="3" t="s">
        <v>12</v>
      </c>
      <c r="B17" s="1">
        <v>50035</v>
      </c>
      <c r="C17" s="23">
        <v>359661</v>
      </c>
      <c r="D17" s="16" t="s">
        <v>109</v>
      </c>
      <c r="E17" s="6"/>
      <c r="F17" s="26" t="s">
        <v>110</v>
      </c>
    </row>
    <row r="18" spans="1:6" ht="30" customHeight="1" x14ac:dyDescent="0.2">
      <c r="A18" s="3" t="s">
        <v>5</v>
      </c>
      <c r="B18" s="1">
        <v>0</v>
      </c>
      <c r="C18" s="23">
        <v>488823</v>
      </c>
      <c r="D18" s="64" t="s">
        <v>111</v>
      </c>
      <c r="E18" s="6"/>
      <c r="F18" s="60" t="s">
        <v>112</v>
      </c>
    </row>
    <row r="19" spans="1:6" ht="16" x14ac:dyDescent="0.2">
      <c r="A19" s="3" t="s">
        <v>6</v>
      </c>
      <c r="B19" s="1">
        <v>169386</v>
      </c>
      <c r="C19" s="23">
        <v>353543</v>
      </c>
      <c r="D19" s="16" t="s">
        <v>113</v>
      </c>
      <c r="E19" s="6"/>
      <c r="F19" s="26" t="s">
        <v>114</v>
      </c>
    </row>
    <row r="20" spans="1:6" ht="16" x14ac:dyDescent="0.2">
      <c r="A20" s="39" t="s">
        <v>7</v>
      </c>
      <c r="B20" s="1">
        <v>187002</v>
      </c>
      <c r="C20" s="23">
        <v>390313</v>
      </c>
      <c r="D20" s="16" t="s">
        <v>113</v>
      </c>
      <c r="E20" s="6"/>
      <c r="F20" s="26" t="s">
        <v>115</v>
      </c>
    </row>
    <row r="21" spans="1:6" ht="15" customHeight="1" x14ac:dyDescent="0.2">
      <c r="A21" s="39" t="s">
        <v>32</v>
      </c>
      <c r="B21" s="1">
        <v>6299</v>
      </c>
      <c r="C21" s="23">
        <v>0</v>
      </c>
      <c r="D21" s="17"/>
      <c r="E21" s="6"/>
      <c r="F21" s="26"/>
    </row>
    <row r="22" spans="1:6" ht="15" customHeight="1" x14ac:dyDescent="0.2">
      <c r="A22" s="39"/>
      <c r="B22" s="1"/>
      <c r="C22" s="23"/>
      <c r="D22" s="17"/>
      <c r="E22" s="6"/>
      <c r="F22" s="26"/>
    </row>
    <row r="23" spans="1:6" ht="22.25" customHeight="1" x14ac:dyDescent="0.2">
      <c r="A23" s="4" t="s">
        <v>44</v>
      </c>
      <c r="B23" s="1"/>
      <c r="C23" s="22"/>
      <c r="D23" s="22"/>
      <c r="E23" s="1"/>
      <c r="F23" s="24"/>
    </row>
    <row r="24" spans="1:6" ht="32" x14ac:dyDescent="0.2">
      <c r="A24" s="12" t="s">
        <v>11</v>
      </c>
      <c r="B24" s="1">
        <v>1826255</v>
      </c>
      <c r="C24" s="23">
        <v>1826255</v>
      </c>
      <c r="D24" s="65" t="s">
        <v>78</v>
      </c>
      <c r="E24" s="1"/>
      <c r="F24" s="24" t="s">
        <v>79</v>
      </c>
    </row>
    <row r="25" spans="1:6" ht="32" x14ac:dyDescent="0.2">
      <c r="A25" s="3" t="s">
        <v>9</v>
      </c>
      <c r="B25" s="1">
        <v>42226</v>
      </c>
      <c r="C25" s="23">
        <v>42226</v>
      </c>
      <c r="D25" s="65" t="s">
        <v>78</v>
      </c>
      <c r="E25" s="1"/>
      <c r="F25" s="24" t="s">
        <v>79</v>
      </c>
    </row>
    <row r="26" spans="1:6" x14ac:dyDescent="0.2">
      <c r="A26" s="13"/>
      <c r="B26" s="1"/>
      <c r="C26" s="23"/>
      <c r="D26" s="23"/>
      <c r="E26" s="1"/>
      <c r="F26" s="24"/>
    </row>
    <row r="27" spans="1:6" ht="22.25" customHeight="1" x14ac:dyDescent="0.2">
      <c r="A27" s="4" t="s">
        <v>33</v>
      </c>
      <c r="B27" s="1"/>
      <c r="C27" s="21"/>
      <c r="D27" s="21"/>
      <c r="E27" s="1"/>
      <c r="F27" s="24"/>
    </row>
    <row r="28" spans="1:6" ht="26" customHeight="1" x14ac:dyDescent="0.2">
      <c r="A28" s="4"/>
      <c r="B28" s="10" t="s">
        <v>51</v>
      </c>
      <c r="C28" s="18" t="s">
        <v>52</v>
      </c>
      <c r="D28" s="18" t="s">
        <v>80</v>
      </c>
      <c r="E28" s="1"/>
      <c r="F28" s="61" t="s">
        <v>81</v>
      </c>
    </row>
    <row r="29" spans="1:6" ht="15" customHeight="1" x14ac:dyDescent="0.2">
      <c r="A29" s="4"/>
      <c r="B29" s="1"/>
      <c r="C29" s="21"/>
      <c r="D29" s="21"/>
      <c r="E29" s="1"/>
      <c r="F29" s="59" t="s">
        <v>82</v>
      </c>
    </row>
    <row r="30" spans="1:6" ht="15" customHeight="1" x14ac:dyDescent="0.2">
      <c r="A30" s="4"/>
      <c r="B30" s="1"/>
      <c r="C30" s="21"/>
      <c r="D30" s="18" t="s">
        <v>83</v>
      </c>
      <c r="E30" s="1"/>
      <c r="F30" s="59" t="s">
        <v>84</v>
      </c>
    </row>
    <row r="31" spans="1:6" ht="15" customHeight="1" x14ac:dyDescent="0.2">
      <c r="A31" s="4"/>
      <c r="B31" s="1"/>
      <c r="C31" s="21"/>
      <c r="D31" s="18" t="s">
        <v>85</v>
      </c>
      <c r="E31" s="1"/>
      <c r="F31" s="24" t="s">
        <v>86</v>
      </c>
    </row>
    <row r="32" spans="1:6" ht="15" customHeight="1" x14ac:dyDescent="0.2">
      <c r="A32" s="4"/>
      <c r="B32" s="1"/>
      <c r="C32" s="21"/>
      <c r="D32" s="18" t="s">
        <v>87</v>
      </c>
      <c r="E32" s="1"/>
      <c r="F32" s="24" t="s">
        <v>54</v>
      </c>
    </row>
    <row r="33" spans="1:6" ht="30" customHeight="1" x14ac:dyDescent="0.2">
      <c r="A33" s="4"/>
      <c r="B33" s="1"/>
      <c r="C33" s="21"/>
      <c r="D33" s="18" t="s">
        <v>88</v>
      </c>
      <c r="E33" s="1"/>
      <c r="F33" s="72" t="s">
        <v>122</v>
      </c>
    </row>
    <row r="34" spans="1:6" ht="15" customHeight="1" x14ac:dyDescent="0.2">
      <c r="A34" s="4"/>
      <c r="B34" s="1"/>
      <c r="C34" s="21"/>
      <c r="D34" s="18" t="s">
        <v>89</v>
      </c>
      <c r="E34" s="1"/>
      <c r="F34" s="24" t="s">
        <v>90</v>
      </c>
    </row>
    <row r="35" spans="1:6" ht="30" customHeight="1" x14ac:dyDescent="0.2">
      <c r="A35" s="4"/>
      <c r="B35" s="1"/>
      <c r="C35" s="21"/>
      <c r="D35" s="18" t="s">
        <v>91</v>
      </c>
      <c r="E35" s="1"/>
      <c r="F35" s="62" t="s">
        <v>121</v>
      </c>
    </row>
    <row r="36" spans="1:6" ht="15" customHeight="1" x14ac:dyDescent="0.2">
      <c r="A36" s="4"/>
      <c r="B36" s="1"/>
      <c r="C36" s="21"/>
      <c r="D36" s="18" t="s">
        <v>92</v>
      </c>
      <c r="E36" s="1"/>
      <c r="F36" s="24" t="s">
        <v>93</v>
      </c>
    </row>
    <row r="37" spans="1:6" ht="60" customHeight="1" x14ac:dyDescent="0.2">
      <c r="A37" s="4"/>
      <c r="B37" s="1"/>
      <c r="C37" s="21"/>
      <c r="D37" s="18" t="s">
        <v>94</v>
      </c>
      <c r="E37" s="1"/>
      <c r="F37" s="63" t="s">
        <v>95</v>
      </c>
    </row>
    <row r="38" spans="1:6" ht="30" customHeight="1" x14ac:dyDescent="0.2">
      <c r="A38" s="4"/>
      <c r="B38" s="1"/>
      <c r="C38" s="21"/>
      <c r="D38" s="18" t="s">
        <v>55</v>
      </c>
      <c r="E38" s="1"/>
      <c r="F38" s="62" t="s">
        <v>56</v>
      </c>
    </row>
    <row r="39" spans="1:6" ht="15" customHeight="1" x14ac:dyDescent="0.2">
      <c r="A39" s="4"/>
      <c r="B39" s="1"/>
      <c r="C39" s="21"/>
      <c r="D39" s="18" t="s">
        <v>57</v>
      </c>
      <c r="E39" s="1"/>
      <c r="F39" s="24" t="s">
        <v>59</v>
      </c>
    </row>
    <row r="40" spans="1:6" ht="30" customHeight="1" x14ac:dyDescent="0.2">
      <c r="A40" s="4"/>
      <c r="B40" s="1"/>
      <c r="C40" s="21"/>
      <c r="D40" s="18" t="s">
        <v>58</v>
      </c>
      <c r="E40" s="1"/>
      <c r="F40" s="62" t="s">
        <v>96</v>
      </c>
    </row>
    <row r="41" spans="1:6" ht="15" customHeight="1" x14ac:dyDescent="0.2">
      <c r="A41" s="4"/>
      <c r="B41" s="1"/>
      <c r="C41" s="21"/>
      <c r="D41" s="66" t="s">
        <v>60</v>
      </c>
      <c r="E41" s="1"/>
      <c r="F41" s="24" t="s">
        <v>97</v>
      </c>
    </row>
    <row r="42" spans="1:6" ht="30" customHeight="1" x14ac:dyDescent="0.2">
      <c r="A42" s="4"/>
      <c r="B42" s="1"/>
      <c r="C42" s="21"/>
      <c r="D42" s="18" t="s">
        <v>61</v>
      </c>
      <c r="E42" s="1"/>
      <c r="F42" s="62" t="s">
        <v>98</v>
      </c>
    </row>
    <row r="43" spans="1:6" ht="15" customHeight="1" x14ac:dyDescent="0.2">
      <c r="A43" s="4"/>
      <c r="B43" s="1"/>
      <c r="C43" s="21"/>
      <c r="D43" s="18" t="s">
        <v>62</v>
      </c>
      <c r="E43" s="1"/>
      <c r="F43" s="24" t="s">
        <v>116</v>
      </c>
    </row>
    <row r="44" spans="1:6" ht="30" customHeight="1" x14ac:dyDescent="0.2">
      <c r="A44" s="4"/>
      <c r="B44" s="1"/>
      <c r="C44" s="21"/>
      <c r="D44" s="18" t="s">
        <v>63</v>
      </c>
      <c r="E44" s="1"/>
      <c r="F44" s="62" t="s">
        <v>99</v>
      </c>
    </row>
    <row r="45" spans="1:6" ht="30" customHeight="1" x14ac:dyDescent="0.2">
      <c r="A45" s="4"/>
      <c r="B45" s="1"/>
      <c r="C45" s="21"/>
      <c r="D45" s="18" t="s">
        <v>64</v>
      </c>
      <c r="E45" s="1"/>
      <c r="F45" s="62" t="s">
        <v>100</v>
      </c>
    </row>
    <row r="46" spans="1:6" ht="15" customHeight="1" x14ac:dyDescent="0.2">
      <c r="A46" s="4"/>
      <c r="B46" s="1"/>
      <c r="C46" s="21"/>
      <c r="D46" s="18" t="s">
        <v>65</v>
      </c>
      <c r="E46" s="1"/>
      <c r="F46" s="24" t="s">
        <v>67</v>
      </c>
    </row>
    <row r="47" spans="1:6" ht="15" customHeight="1" x14ac:dyDescent="0.2">
      <c r="A47" s="4"/>
      <c r="B47" s="1"/>
      <c r="C47" s="21"/>
      <c r="D47" s="18" t="s">
        <v>66</v>
      </c>
      <c r="E47" s="1"/>
      <c r="F47" s="24" t="s">
        <v>68</v>
      </c>
    </row>
    <row r="48" spans="1:6" ht="15" customHeight="1" x14ac:dyDescent="0.2">
      <c r="A48" s="4"/>
      <c r="B48" s="1"/>
      <c r="C48" s="21"/>
      <c r="D48" s="18" t="s">
        <v>69</v>
      </c>
      <c r="E48" s="1"/>
      <c r="F48" s="24" t="s">
        <v>101</v>
      </c>
    </row>
    <row r="49" spans="1:6" ht="15" customHeight="1" x14ac:dyDescent="0.2">
      <c r="A49" s="4"/>
      <c r="B49" s="1"/>
      <c r="C49" s="21"/>
      <c r="D49" s="18" t="s">
        <v>70</v>
      </c>
      <c r="E49" s="1"/>
      <c r="F49" s="24" t="s">
        <v>102</v>
      </c>
    </row>
    <row r="50" spans="1:6" ht="15" customHeight="1" x14ac:dyDescent="0.2">
      <c r="A50" s="4"/>
      <c r="B50" s="1"/>
      <c r="C50" s="21"/>
      <c r="D50" s="18" t="s">
        <v>71</v>
      </c>
      <c r="E50" s="1"/>
      <c r="F50" s="24" t="s">
        <v>123</v>
      </c>
    </row>
    <row r="51" spans="1:6" ht="15" customHeight="1" x14ac:dyDescent="0.2">
      <c r="A51" s="4"/>
      <c r="B51" s="1"/>
      <c r="C51" s="21"/>
      <c r="D51" s="18" t="s">
        <v>72</v>
      </c>
      <c r="E51" s="1"/>
      <c r="F51" s="24" t="s">
        <v>103</v>
      </c>
    </row>
    <row r="52" spans="1:6" ht="30" customHeight="1" x14ac:dyDescent="0.2">
      <c r="A52" s="4"/>
      <c r="B52" s="1"/>
      <c r="C52" s="21"/>
      <c r="D52" s="18" t="s">
        <v>73</v>
      </c>
      <c r="E52" s="1"/>
      <c r="F52" s="61" t="s">
        <v>75</v>
      </c>
    </row>
    <row r="53" spans="1:6" ht="15" customHeight="1" x14ac:dyDescent="0.2">
      <c r="A53" s="4"/>
      <c r="B53" s="1"/>
      <c r="C53" s="21"/>
      <c r="D53" s="18" t="s">
        <v>74</v>
      </c>
      <c r="E53" s="1"/>
      <c r="F53" s="24" t="s">
        <v>104</v>
      </c>
    </row>
    <row r="54" spans="1:6" ht="15" customHeight="1" x14ac:dyDescent="0.2">
      <c r="A54" s="4"/>
      <c r="B54" s="1"/>
      <c r="C54" s="21"/>
      <c r="D54" s="18"/>
      <c r="E54" s="1"/>
      <c r="F54" s="24"/>
    </row>
    <row r="55" spans="1:6" ht="15" customHeight="1" x14ac:dyDescent="0.2">
      <c r="A55" s="4"/>
      <c r="B55" s="1"/>
      <c r="C55" s="21"/>
      <c r="D55" s="18" t="s">
        <v>76</v>
      </c>
      <c r="E55" s="1"/>
      <c r="F55" s="24" t="s">
        <v>50</v>
      </c>
    </row>
    <row r="56" spans="1:6" ht="50" customHeight="1" x14ac:dyDescent="0.2">
      <c r="A56" s="4"/>
      <c r="B56" s="1"/>
      <c r="C56" s="21"/>
      <c r="D56" s="18" t="s">
        <v>77</v>
      </c>
      <c r="E56" s="1"/>
      <c r="F56" s="62" t="s">
        <v>129</v>
      </c>
    </row>
    <row r="57" spans="1:6" ht="22.25" customHeight="1" x14ac:dyDescent="0.2">
      <c r="A57" s="4" t="s">
        <v>34</v>
      </c>
      <c r="B57" s="1"/>
      <c r="C57" s="21"/>
      <c r="D57" s="21"/>
      <c r="E57" s="48"/>
      <c r="F57" s="24"/>
    </row>
    <row r="58" spans="1:6" x14ac:dyDescent="0.2">
      <c r="A58" s="3" t="s">
        <v>1</v>
      </c>
      <c r="B58" s="1">
        <v>605311</v>
      </c>
      <c r="C58" s="10">
        <v>605311</v>
      </c>
      <c r="D58" s="23"/>
      <c r="E58" s="1"/>
      <c r="F58" s="26"/>
    </row>
    <row r="59" spans="1:6" ht="15" customHeight="1" x14ac:dyDescent="0.2">
      <c r="A59" s="3" t="s">
        <v>2</v>
      </c>
      <c r="B59" s="1">
        <v>2017704</v>
      </c>
      <c r="C59">
        <v>2017704</v>
      </c>
      <c r="D59" s="20" t="s">
        <v>15</v>
      </c>
      <c r="E59" s="1"/>
      <c r="F59" s="24"/>
    </row>
    <row r="60" spans="1:6" ht="15" customHeight="1" x14ac:dyDescent="0.2">
      <c r="A60" s="3" t="s">
        <v>3</v>
      </c>
      <c r="B60" s="1">
        <v>1549586</v>
      </c>
      <c r="C60">
        <v>1549586</v>
      </c>
      <c r="D60" s="20" t="s">
        <v>15</v>
      </c>
      <c r="E60" s="1"/>
      <c r="F60" s="24"/>
    </row>
    <row r="61" spans="1:6" ht="15" customHeight="1" x14ac:dyDescent="0.2">
      <c r="A61" s="42" t="s">
        <v>14</v>
      </c>
      <c r="B61" s="43">
        <v>200000</v>
      </c>
      <c r="C61" s="47">
        <v>200000</v>
      </c>
      <c r="D61" s="74" t="s">
        <v>45</v>
      </c>
      <c r="E61" s="1"/>
      <c r="F61" s="24" t="s">
        <v>46</v>
      </c>
    </row>
    <row r="62" spans="1:6" ht="15" customHeight="1" x14ac:dyDescent="0.2">
      <c r="A62" s="42"/>
      <c r="B62" s="43"/>
      <c r="C62" s="47"/>
      <c r="D62" s="74"/>
      <c r="E62" s="1"/>
      <c r="F62" s="24"/>
    </row>
    <row r="63" spans="1:6" x14ac:dyDescent="0.2">
      <c r="A63" s="4" t="s">
        <v>35</v>
      </c>
      <c r="B63" s="1"/>
      <c r="C63" s="18"/>
      <c r="D63" s="22"/>
      <c r="E63" s="1"/>
      <c r="F63" s="24"/>
    </row>
    <row r="64" spans="1:6" ht="48" x14ac:dyDescent="0.2">
      <c r="A64" s="11" t="s">
        <v>117</v>
      </c>
      <c r="B64" s="15">
        <v>935000</v>
      </c>
      <c r="C64" s="10">
        <v>935000</v>
      </c>
      <c r="D64" s="77"/>
      <c r="E64" s="43"/>
      <c r="F64" s="44"/>
    </row>
    <row r="65" spans="1:6" ht="26" customHeight="1" x14ac:dyDescent="0.2">
      <c r="A65" s="13" t="s">
        <v>118</v>
      </c>
      <c r="B65" s="15">
        <v>121641</v>
      </c>
      <c r="C65" s="10">
        <v>121641</v>
      </c>
      <c r="D65" s="18"/>
      <c r="E65" s="48"/>
      <c r="F65" s="70" t="s">
        <v>124</v>
      </c>
    </row>
    <row r="66" spans="1:6" x14ac:dyDescent="0.2">
      <c r="A66" s="3" t="s">
        <v>13</v>
      </c>
      <c r="B66" s="15">
        <v>830117</v>
      </c>
      <c r="C66" s="10">
        <v>830117</v>
      </c>
      <c r="D66" s="21"/>
      <c r="E66" s="48"/>
      <c r="F66" s="24"/>
    </row>
    <row r="67" spans="1:6" ht="15" customHeight="1" x14ac:dyDescent="0.2">
      <c r="A67" s="11" t="s">
        <v>105</v>
      </c>
      <c r="B67" s="15">
        <v>85000</v>
      </c>
      <c r="C67" s="22" t="s">
        <v>19</v>
      </c>
      <c r="D67" s="21"/>
      <c r="E67" s="48"/>
      <c r="F67" s="24"/>
    </row>
    <row r="68" spans="1:6" x14ac:dyDescent="0.2">
      <c r="A68" s="53" t="s">
        <v>0</v>
      </c>
      <c r="B68" s="1">
        <v>3500</v>
      </c>
      <c r="C68" s="18">
        <v>0</v>
      </c>
      <c r="D68" s="21"/>
      <c r="E68" s="48"/>
      <c r="F68" s="24"/>
    </row>
    <row r="69" spans="1:6" ht="15" customHeight="1" x14ac:dyDescent="0.2">
      <c r="A69" s="3" t="s">
        <v>16</v>
      </c>
      <c r="B69" s="1"/>
      <c r="C69" s="19">
        <v>10000</v>
      </c>
      <c r="D69" s="9"/>
      <c r="E69" s="45"/>
      <c r="F69" s="24"/>
    </row>
    <row r="70" spans="1:6" ht="15" customHeight="1" x14ac:dyDescent="0.2">
      <c r="A70" s="3"/>
      <c r="B70" s="1"/>
      <c r="C70" s="19"/>
      <c r="D70" s="9"/>
      <c r="E70" s="45"/>
      <c r="F70" s="26"/>
    </row>
    <row r="71" spans="1:6" ht="16" x14ac:dyDescent="0.2">
      <c r="A71" s="4" t="s">
        <v>106</v>
      </c>
      <c r="B71" s="1">
        <v>27107</v>
      </c>
      <c r="C71" s="57">
        <v>26763.200000000001</v>
      </c>
      <c r="D71" s="21" t="s">
        <v>49</v>
      </c>
      <c r="E71" s="1"/>
      <c r="F71" s="26" t="s">
        <v>130</v>
      </c>
    </row>
    <row r="72" spans="1:6" x14ac:dyDescent="0.2">
      <c r="A72" s="4"/>
      <c r="B72" s="1"/>
      <c r="C72" s="57"/>
      <c r="D72" s="21"/>
      <c r="E72" s="1"/>
      <c r="F72" s="26"/>
    </row>
    <row r="73" spans="1:6" ht="22.25" customHeight="1" x14ac:dyDescent="0.2">
      <c r="A73" s="4" t="s">
        <v>36</v>
      </c>
      <c r="B73" s="1"/>
      <c r="C73" s="18"/>
      <c r="D73" s="21"/>
      <c r="E73" s="1"/>
      <c r="F73" s="24"/>
    </row>
    <row r="74" spans="1:6" ht="22.25" customHeight="1" x14ac:dyDescent="0.2">
      <c r="A74" s="46" t="s">
        <v>17</v>
      </c>
      <c r="B74" s="1"/>
      <c r="C74" s="18">
        <v>1759.29</v>
      </c>
      <c r="D74" s="21" t="s">
        <v>47</v>
      </c>
      <c r="E74" s="1"/>
      <c r="F74" s="24" t="s">
        <v>131</v>
      </c>
    </row>
    <row r="75" spans="1:6" ht="22.25" customHeight="1" x14ac:dyDescent="0.2">
      <c r="A75" s="4" t="s">
        <v>0</v>
      </c>
      <c r="B75" s="1"/>
      <c r="C75" s="18"/>
      <c r="D75" s="21"/>
      <c r="E75" s="1"/>
      <c r="F75" s="24"/>
    </row>
    <row r="76" spans="1:6" ht="15" customHeight="1" x14ac:dyDescent="0.2">
      <c r="A76" s="7" t="s">
        <v>18</v>
      </c>
      <c r="B76" s="1">
        <v>800</v>
      </c>
      <c r="C76" s="23">
        <v>7700</v>
      </c>
      <c r="D76" s="21" t="s">
        <v>48</v>
      </c>
      <c r="E76" s="1"/>
      <c r="F76" s="24"/>
    </row>
    <row r="77" spans="1:6" ht="15" customHeight="1" x14ac:dyDescent="0.2">
      <c r="A77" s="9"/>
      <c r="B77" s="43"/>
      <c r="C77" s="47"/>
      <c r="D77" s="21"/>
      <c r="E77" s="1"/>
      <c r="F77" s="24"/>
    </row>
    <row r="78" spans="1:6" ht="37" customHeight="1" x14ac:dyDescent="0.2">
      <c r="A78" s="3" t="s">
        <v>126</v>
      </c>
      <c r="B78" s="9"/>
      <c r="C78" s="9"/>
      <c r="D78" s="9"/>
      <c r="E78" s="9"/>
      <c r="F78" s="61" t="s">
        <v>128</v>
      </c>
    </row>
    <row r="79" spans="1:6" ht="21" customHeight="1" x14ac:dyDescent="0.2">
      <c r="A79" s="39" t="s">
        <v>127</v>
      </c>
      <c r="B79" s="75"/>
      <c r="C79" s="75"/>
      <c r="D79" s="75"/>
      <c r="E79" s="76"/>
      <c r="F79" s="26" t="s">
        <v>132</v>
      </c>
    </row>
    <row r="80" spans="1:6" ht="21" customHeight="1" x14ac:dyDescent="0.2">
      <c r="A80" s="39"/>
      <c r="B80" s="75"/>
      <c r="C80" s="75"/>
      <c r="D80" s="75"/>
      <c r="E80" s="76"/>
      <c r="F80" s="26"/>
    </row>
    <row r="81" spans="1:6" ht="21" customHeight="1" thickBot="1" x14ac:dyDescent="0.25">
      <c r="A81" s="49" t="s">
        <v>8</v>
      </c>
      <c r="B81" s="50">
        <f>SUM(B17:B76)</f>
        <v>8656969</v>
      </c>
      <c r="C81" s="67">
        <v>9935343.1999999993</v>
      </c>
      <c r="D81" s="51"/>
      <c r="E81" s="32"/>
      <c r="F81" s="73" t="s">
        <v>125</v>
      </c>
    </row>
    <row r="82" spans="1:6" ht="24" customHeight="1" thickBot="1" x14ac:dyDescent="0.25">
      <c r="A82" s="8" t="s">
        <v>10</v>
      </c>
      <c r="B82" s="32">
        <f>SUM(B81/344)</f>
        <v>25165.607558139534</v>
      </c>
      <c r="C82" s="68">
        <v>28881.81</v>
      </c>
      <c r="D82" s="25"/>
      <c r="F82" s="33"/>
    </row>
  </sheetData>
  <mergeCells count="1">
    <mergeCell ref="A2:F2"/>
  </mergeCells>
  <pageMargins left="0.7" right="0.7"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18A7-C700-4D15-A7E4-72D8461AC05A}">
  <dimension ref="A1"/>
  <sheetViews>
    <sheetView workbookViewId="0"/>
  </sheetViews>
  <sheetFormatPr baseColWidth="10" defaultColWidth="8.6640625" defaultRowHeight="15" x14ac:dyDescent="0.2"/>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231C8-B1EE-4D88-98F6-3B85697C7EAA}">
  <dimension ref="A1"/>
  <sheetViews>
    <sheetView workbookViewId="0"/>
  </sheetViews>
  <sheetFormatPr baseColWidth="10" defaultColWidth="8.6640625" defaultRowHeight="15" x14ac:dyDescent="0.2"/>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0F73E0F3B92540BD9D33F57ABCDD8A" ma:contentTypeVersion="15" ma:contentTypeDescription="Create a new document." ma:contentTypeScope="" ma:versionID="c08857e39cb2bb36fc5f428917913a8c">
  <xsd:schema xmlns:xsd="http://www.w3.org/2001/XMLSchema" xmlns:xs="http://www.w3.org/2001/XMLSchema" xmlns:p="http://schemas.microsoft.com/office/2006/metadata/properties" xmlns:ns2="0d26ec78-9e68-4366-81ca-2745c88b5525" xmlns:ns3="6314113b-d517-4b93-9e93-a3eb960a6fea" targetNamespace="http://schemas.microsoft.com/office/2006/metadata/properties" ma:root="true" ma:fieldsID="4679575932f9d83330db526808c4f47c" ns2:_="" ns3:_="">
    <xsd:import namespace="0d26ec78-9e68-4366-81ca-2745c88b5525"/>
    <xsd:import namespace="6314113b-d517-4b93-9e93-a3eb960a6f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26ec78-9e68-4366-81ca-2745c88b55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107a91-4571-4896-a9f6-05d112e124c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14113b-d517-4b93-9e93-a3eb960a6fe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e088636-40f1-4deb-8619-c4503f10f1a2}" ma:internalName="TaxCatchAll" ma:showField="CatchAllData" ma:web="6314113b-d517-4b93-9e93-a3eb960a6fe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d26ec78-9e68-4366-81ca-2745c88b5525">
      <Terms xmlns="http://schemas.microsoft.com/office/infopath/2007/PartnerControls"/>
    </lcf76f155ced4ddcb4097134ff3c332f>
    <TaxCatchAll xmlns="6314113b-d517-4b93-9e93-a3eb960a6fea" xsi:nil="true"/>
  </documentManagement>
</p:properties>
</file>

<file path=customXml/itemProps1.xml><?xml version="1.0" encoding="utf-8"?>
<ds:datastoreItem xmlns:ds="http://schemas.openxmlformats.org/officeDocument/2006/customXml" ds:itemID="{1F32568A-0BA1-493D-B321-FE7D56BE88C5}"/>
</file>

<file path=customXml/itemProps2.xml><?xml version="1.0" encoding="utf-8"?>
<ds:datastoreItem xmlns:ds="http://schemas.openxmlformats.org/officeDocument/2006/customXml" ds:itemID="{1567F533-C491-4292-A69D-250FE775CA40}"/>
</file>

<file path=customXml/itemProps3.xml><?xml version="1.0" encoding="utf-8"?>
<ds:datastoreItem xmlns:ds="http://schemas.openxmlformats.org/officeDocument/2006/customXml" ds:itemID="{1BA43FDD-CCA2-44E8-99FC-78616781278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Piper, Jane</dc:creator>
  <cp:lastModifiedBy>Jane Piper</cp:lastModifiedBy>
  <cp:lastPrinted>2025-01-20T13:47:23Z</cp:lastPrinted>
  <dcterms:created xsi:type="dcterms:W3CDTF">2024-01-04T14:18:41Z</dcterms:created>
  <dcterms:modified xsi:type="dcterms:W3CDTF">2025-01-20T13:48:58Z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0x010100320F73E0F3B92540BD9D33F57ABCDD8A</vt:lpwstr>
  </property>
</Properties>
</file>